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4320" tabRatio="500"/>
  </bookViews>
  <sheets>
    <sheet name="MAIN" sheetId="1" r:id="rId1"/>
    <sheet name="Revenues" sheetId="2" r:id="rId2"/>
    <sheet name="Fixed Costs" sheetId="3" r:id="rId3"/>
    <sheet name="Staff Cost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B26" i="1"/>
  <c r="B8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23" i="4"/>
  <c r="B19" i="3"/>
  <c r="B16" i="1"/>
  <c r="J12" i="1"/>
  <c r="I12" i="1"/>
  <c r="H12" i="1"/>
  <c r="G12" i="1"/>
  <c r="F12" i="1"/>
  <c r="E12" i="1"/>
  <c r="D12" i="1"/>
  <c r="C12" i="1"/>
  <c r="R28" i="1"/>
  <c r="R27" i="1"/>
  <c r="R26" i="1"/>
  <c r="R25" i="1"/>
  <c r="R24" i="1"/>
  <c r="R8" i="1"/>
  <c r="R21" i="1"/>
  <c r="Q28" i="1"/>
  <c r="Q27" i="1"/>
  <c r="Q26" i="1"/>
  <c r="Q25" i="1"/>
  <c r="Q24" i="1"/>
  <c r="Q8" i="1"/>
  <c r="Q21" i="1"/>
  <c r="P28" i="1"/>
  <c r="P27" i="1"/>
  <c r="P26" i="1"/>
  <c r="P25" i="1"/>
  <c r="P24" i="1"/>
  <c r="P8" i="1"/>
  <c r="P21" i="1"/>
  <c r="O28" i="1"/>
  <c r="O27" i="1"/>
  <c r="O26" i="1"/>
  <c r="O25" i="1"/>
  <c r="O24" i="1"/>
  <c r="O8" i="1"/>
  <c r="O21" i="1"/>
  <c r="N28" i="1"/>
  <c r="N27" i="1"/>
  <c r="N26" i="1"/>
  <c r="N25" i="1"/>
  <c r="N24" i="1"/>
  <c r="N8" i="1"/>
  <c r="N21" i="1"/>
  <c r="M28" i="1"/>
  <c r="M27" i="1"/>
  <c r="M26" i="1"/>
  <c r="M25" i="1"/>
  <c r="M24" i="1"/>
  <c r="M8" i="1"/>
  <c r="M21" i="1"/>
  <c r="L28" i="1"/>
  <c r="L27" i="1"/>
  <c r="L26" i="1"/>
  <c r="L25" i="1"/>
  <c r="L24" i="1"/>
  <c r="L8" i="1"/>
  <c r="L21" i="1"/>
  <c r="K28" i="1"/>
  <c r="K27" i="1"/>
  <c r="K26" i="1"/>
  <c r="K25" i="1"/>
  <c r="K24" i="1"/>
  <c r="K8" i="1"/>
  <c r="K21" i="1"/>
  <c r="J28" i="1"/>
  <c r="J27" i="1"/>
  <c r="J26" i="1"/>
  <c r="J25" i="1"/>
  <c r="J24" i="1"/>
  <c r="J8" i="1"/>
  <c r="J21" i="1"/>
  <c r="I28" i="1"/>
  <c r="I27" i="1"/>
  <c r="I26" i="1"/>
  <c r="I25" i="1"/>
  <c r="I24" i="1"/>
  <c r="I8" i="1"/>
  <c r="I21" i="1"/>
  <c r="H28" i="1"/>
  <c r="H27" i="1"/>
  <c r="H26" i="1"/>
  <c r="H25" i="1"/>
  <c r="H24" i="1"/>
  <c r="H8" i="1"/>
  <c r="H21" i="1"/>
  <c r="G28" i="1"/>
  <c r="G27" i="1"/>
  <c r="G26" i="1"/>
  <c r="G25" i="1"/>
  <c r="G24" i="1"/>
  <c r="G8" i="1"/>
  <c r="G21" i="1"/>
  <c r="F28" i="1"/>
  <c r="F27" i="1"/>
  <c r="F26" i="1"/>
  <c r="F25" i="1"/>
  <c r="F24" i="1"/>
  <c r="F8" i="1"/>
  <c r="F21" i="1"/>
  <c r="E28" i="1"/>
  <c r="E27" i="1"/>
  <c r="E26" i="1"/>
  <c r="E25" i="1"/>
  <c r="E24" i="1"/>
  <c r="E8" i="1"/>
  <c r="E21" i="1"/>
  <c r="D28" i="1"/>
  <c r="D27" i="1"/>
  <c r="D26" i="1"/>
  <c r="D25" i="1"/>
  <c r="D24" i="1"/>
  <c r="D8" i="1"/>
  <c r="D21" i="1"/>
  <c r="C28" i="1"/>
  <c r="C27" i="1"/>
  <c r="C26" i="1"/>
  <c r="C25" i="1"/>
  <c r="C24" i="1"/>
  <c r="C8" i="1"/>
  <c r="C21" i="1"/>
  <c r="B27" i="1"/>
  <c r="B28" i="1"/>
  <c r="B25" i="1"/>
  <c r="B24" i="1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B21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B12" i="1"/>
  <c r="L19" i="3"/>
  <c r="K19" i="3"/>
  <c r="J19" i="3"/>
  <c r="I19" i="3"/>
  <c r="H19" i="3"/>
  <c r="G19" i="3"/>
  <c r="F19" i="3"/>
  <c r="E19" i="3"/>
  <c r="D19" i="3"/>
  <c r="C19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N23" i="2"/>
  <c r="M23" i="2"/>
  <c r="L23" i="2"/>
  <c r="K23" i="2"/>
  <c r="J23" i="2"/>
  <c r="I23" i="2"/>
  <c r="H23" i="2"/>
  <c r="G23" i="2"/>
  <c r="F23" i="2"/>
  <c r="E23" i="2"/>
  <c r="D23" i="2"/>
  <c r="C23" i="2"/>
  <c r="Y8" i="1"/>
  <c r="X8" i="1"/>
  <c r="W8" i="1"/>
  <c r="V8" i="1"/>
  <c r="U8" i="1"/>
  <c r="T8" i="1"/>
  <c r="S8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U1" i="2"/>
  <c r="T1" i="2"/>
  <c r="S1" i="2"/>
  <c r="R1" i="2"/>
  <c r="Q1" i="2"/>
  <c r="P1" i="2"/>
  <c r="O1" i="2"/>
  <c r="N1" i="2"/>
  <c r="M1" i="2"/>
  <c r="XFD1" i="2"/>
  <c r="L1" i="2"/>
  <c r="K1" i="2"/>
  <c r="J1" i="2"/>
  <c r="I1" i="2"/>
  <c r="H1" i="2"/>
  <c r="G1" i="2"/>
  <c r="F1" i="2"/>
  <c r="E1" i="2"/>
  <c r="D1" i="2"/>
</calcChain>
</file>

<file path=xl/sharedStrings.xml><?xml version="1.0" encoding="utf-8"?>
<sst xmlns="http://schemas.openxmlformats.org/spreadsheetml/2006/main" count="47" uniqueCount="44">
  <si>
    <t>Gross Revenue:</t>
  </si>
  <si>
    <t>Total Members:</t>
  </si>
  <si>
    <t>ARM:</t>
  </si>
  <si>
    <t>LEG:</t>
  </si>
  <si>
    <t>Net Gain this month:</t>
  </si>
  <si>
    <t>Net Gain since First Month:</t>
  </si>
  <si>
    <t>Ratios:</t>
  </si>
  <si>
    <t>Profit Ratio</t>
  </si>
  <si>
    <t>Revenue Streams</t>
  </si>
  <si>
    <t>Revenues</t>
  </si>
  <si>
    <t>Personal Training</t>
  </si>
  <si>
    <t>Kids</t>
  </si>
  <si>
    <t>Specialty Groups</t>
  </si>
  <si>
    <t>Rent Collected</t>
  </si>
  <si>
    <t>Other</t>
  </si>
  <si>
    <t>TOTAL</t>
  </si>
  <si>
    <t>FIXED COSTS</t>
  </si>
  <si>
    <t>Group</t>
  </si>
  <si>
    <t>PT</t>
  </si>
  <si>
    <t xml:space="preserve">Specialty </t>
  </si>
  <si>
    <t>Total Membership Sales</t>
  </si>
  <si>
    <t>Mortgage / Lease</t>
  </si>
  <si>
    <t>Loan Balance (equipment) or Lease Payment</t>
  </si>
  <si>
    <t>Loan (Buildout or Other)</t>
  </si>
  <si>
    <t>Future Asset Purchase</t>
  </si>
  <si>
    <t>Utilities</t>
  </si>
  <si>
    <t>City Taxes (pd yearly)</t>
  </si>
  <si>
    <t>Phone/Internet</t>
  </si>
  <si>
    <t>Maintenance</t>
  </si>
  <si>
    <t>Insurance (pd yearly)</t>
  </si>
  <si>
    <t>Credit Card Fees</t>
  </si>
  <si>
    <t>Professional Fees (Accountant approx $1,200/yr)</t>
  </si>
  <si>
    <t>CrossFit HQ Affiliate Fee ($3k/yr)</t>
  </si>
  <si>
    <t>TOTAL:</t>
  </si>
  <si>
    <t>STAFF</t>
  </si>
  <si>
    <t>Trainer Wages (4/9 Revenue)</t>
  </si>
  <si>
    <t>CrossFit Coach Wages (per head or per class)</t>
  </si>
  <si>
    <t>Group Wages (4/9 Revenue)</t>
  </si>
  <si>
    <t>Salary</t>
  </si>
  <si>
    <t>Owner Wage</t>
  </si>
  <si>
    <t>Nutrition</t>
  </si>
  <si>
    <t>MONTH</t>
  </si>
  <si>
    <t>THE BIG SHEET</t>
  </si>
  <si>
    <t>Booking/Billing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</si>
</sst>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Verdana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9" fontId="0" fillId="0" borderId="0" xfId="1" applyFont="1"/>
    <xf numFmtId="9" fontId="5" fillId="0" borderId="0" xfId="0" applyNumberFormat="1" applyFont="1"/>
    <xf numFmtId="0" fontId="7" fillId="0" borderId="0" xfId="0" applyFont="1"/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"/>
          <c:y val="0.0416666666666667"/>
          <c:w val="0.869544191807485"/>
          <c:h val="0.87962962962963"/>
        </c:manualLayout>
      </c:layout>
      <c:pie3DChart>
        <c:varyColors val="1"/>
        <c:ser>
          <c:idx val="0"/>
          <c:order val="0"/>
          <c:val>
            <c:numRef>
              <c:f>MAIN!$B$24:$B$28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1111722551535"/>
          <c:y val="0.267558690580344"/>
          <c:w val="0.170905246394762"/>
          <c:h val="0.46488225430154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29</xdr:row>
      <xdr:rowOff>19050</xdr:rowOff>
    </xdr:from>
    <xdr:to>
      <xdr:col>6</xdr:col>
      <xdr:colOff>254000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2</xdr:row>
      <xdr:rowOff>171704</xdr:rowOff>
    </xdr:to>
    <xdr:pic>
      <xdr:nvPicPr>
        <xdr:cNvPr id="3" name="Picture 2" descr="2BB Logo Small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0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B11" sqref="B11"/>
    </sheetView>
  </sheetViews>
  <sheetFormatPr baseColWidth="10" defaultRowHeight="15" x14ac:dyDescent="0"/>
  <cols>
    <col min="1" max="1" width="23.5" bestFit="1" customWidth="1"/>
  </cols>
  <sheetData>
    <row r="1" spans="1:25" ht="25">
      <c r="E1" s="7" t="s">
        <v>42</v>
      </c>
    </row>
    <row r="5" spans="1:25">
      <c r="A5" s="1" t="s">
        <v>41</v>
      </c>
      <c r="B5">
        <v>1</v>
      </c>
      <c r="C5">
        <f>B5+1</f>
        <v>2</v>
      </c>
      <c r="D5">
        <f>C5+1</f>
        <v>3</v>
      </c>
      <c r="E5">
        <f>D5+1</f>
        <v>4</v>
      </c>
      <c r="F5">
        <f>E5+1</f>
        <v>5</v>
      </c>
      <c r="G5">
        <f>F5+1</f>
        <v>6</v>
      </c>
      <c r="H5">
        <f>G5+1</f>
        <v>7</v>
      </c>
      <c r="I5">
        <f>H5+1</f>
        <v>8</v>
      </c>
      <c r="J5">
        <f>I5+1</f>
        <v>9</v>
      </c>
      <c r="K5">
        <f>J5+1</f>
        <v>10</v>
      </c>
      <c r="L5">
        <f>K5+1</f>
        <v>11</v>
      </c>
      <c r="M5">
        <f>L5+1</f>
        <v>12</v>
      </c>
      <c r="N5">
        <f>M5+1</f>
        <v>13</v>
      </c>
      <c r="O5">
        <f>N5+1</f>
        <v>14</v>
      </c>
      <c r="P5">
        <f>O5+1</f>
        <v>15</v>
      </c>
      <c r="Q5">
        <f>P5+1</f>
        <v>16</v>
      </c>
      <c r="R5">
        <f>Q5+1</f>
        <v>17</v>
      </c>
      <c r="S5">
        <f>R5+1</f>
        <v>18</v>
      </c>
      <c r="T5">
        <f>S5+1</f>
        <v>19</v>
      </c>
      <c r="U5">
        <f>T5+1</f>
        <v>20</v>
      </c>
      <c r="V5">
        <f>U5+1</f>
        <v>21</v>
      </c>
      <c r="W5">
        <f>V5+1</f>
        <v>22</v>
      </c>
      <c r="X5">
        <f>W5+1</f>
        <v>23</v>
      </c>
      <c r="Y5">
        <f>X5+1</f>
        <v>24</v>
      </c>
    </row>
    <row r="8" spans="1:25">
      <c r="A8" t="s">
        <v>0</v>
      </c>
      <c r="B8">
        <f>Revenues!B23</f>
        <v>0</v>
      </c>
      <c r="C8">
        <f>Revenues!C23</f>
        <v>0</v>
      </c>
      <c r="D8">
        <f>Revenues!D23</f>
        <v>0</v>
      </c>
      <c r="E8">
        <f>Revenues!E23</f>
        <v>0</v>
      </c>
      <c r="F8">
        <f>Revenues!F23</f>
        <v>0</v>
      </c>
      <c r="G8">
        <f>Revenues!G23</f>
        <v>0</v>
      </c>
      <c r="H8">
        <f>Revenues!H23</f>
        <v>0</v>
      </c>
      <c r="I8">
        <f>Revenues!I23</f>
        <v>0</v>
      </c>
      <c r="J8">
        <f>Revenues!J23</f>
        <v>0</v>
      </c>
      <c r="K8">
        <f>Revenues!K23</f>
        <v>0</v>
      </c>
      <c r="L8">
        <f>Revenues!L23</f>
        <v>0</v>
      </c>
      <c r="M8">
        <f>Revenues!M23</f>
        <v>0</v>
      </c>
      <c r="N8">
        <f>Revenues!N23</f>
        <v>0</v>
      </c>
      <c r="O8">
        <f>Revenues!O23</f>
        <v>0</v>
      </c>
      <c r="P8">
        <f>Revenues!P23</f>
        <v>0</v>
      </c>
      <c r="Q8">
        <f>Revenues!Q23</f>
        <v>0</v>
      </c>
      <c r="R8">
        <f>Revenues!R23</f>
        <v>0</v>
      </c>
      <c r="S8">
        <f>Revenues!S23</f>
        <v>0</v>
      </c>
      <c r="T8">
        <f>Revenues!T23</f>
        <v>0</v>
      </c>
      <c r="U8">
        <f>Revenues!U23</f>
        <v>0</v>
      </c>
      <c r="V8">
        <f>Revenues!V23</f>
        <v>0</v>
      </c>
      <c r="W8">
        <f>Revenues!W23</f>
        <v>0</v>
      </c>
      <c r="X8">
        <f>Revenues!X23</f>
        <v>0</v>
      </c>
      <c r="Y8">
        <f>Revenues!Y23</f>
        <v>0</v>
      </c>
    </row>
    <row r="10" spans="1:25">
      <c r="A10" t="s">
        <v>1</v>
      </c>
      <c r="B10">
        <v>0</v>
      </c>
    </row>
    <row r="12" spans="1:25">
      <c r="A12" t="s">
        <v>2</v>
      </c>
      <c r="B12" t="e">
        <f>SUM(Revenues!B3:B16)/MAIN!B10+MAIN!B10</f>
        <v>#DIV/0!</v>
      </c>
      <c r="C12" t="e">
        <f>SUM(Revenues!C3:C16)/MAIN!C10+MAIN!C10</f>
        <v>#DIV/0!</v>
      </c>
      <c r="D12" t="e">
        <f>SUM(Revenues!D3:D16)/MAIN!D10+MAIN!D10</f>
        <v>#DIV/0!</v>
      </c>
      <c r="E12" t="e">
        <f>SUM(Revenues!E3:E16)/MAIN!E10+MAIN!E10</f>
        <v>#DIV/0!</v>
      </c>
      <c r="F12" t="e">
        <f>SUM(Revenues!F3:F16)/MAIN!F10+MAIN!F10</f>
        <v>#DIV/0!</v>
      </c>
      <c r="G12" t="e">
        <f>SUM(Revenues!G3:G16)/MAIN!G10+MAIN!G10</f>
        <v>#DIV/0!</v>
      </c>
      <c r="H12" t="e">
        <f>SUM(Revenues!H3:H16)/MAIN!H10+MAIN!H10</f>
        <v>#DIV/0!</v>
      </c>
      <c r="I12" t="e">
        <f>SUM(Revenues!I3:I16)/MAIN!I10+MAIN!I10</f>
        <v>#DIV/0!</v>
      </c>
      <c r="J12" t="e">
        <f>SUM(Revenues!J3:J16)/MAIN!J10+MAIN!J10</f>
        <v>#DIV/0!</v>
      </c>
      <c r="K12" s="2">
        <v>47</v>
      </c>
      <c r="L12" s="2">
        <v>47</v>
      </c>
      <c r="M12" s="2">
        <v>47</v>
      </c>
      <c r="N12" s="2">
        <v>47</v>
      </c>
      <c r="O12" s="2">
        <v>47</v>
      </c>
      <c r="P12" s="2">
        <v>47</v>
      </c>
      <c r="Q12" s="2">
        <v>47</v>
      </c>
      <c r="R12" s="2">
        <v>47</v>
      </c>
      <c r="S12" s="2">
        <v>47</v>
      </c>
      <c r="T12" s="2">
        <v>47</v>
      </c>
      <c r="U12" s="2">
        <v>47</v>
      </c>
      <c r="V12" s="2">
        <v>47</v>
      </c>
      <c r="W12" s="2">
        <v>47</v>
      </c>
      <c r="X12" s="2">
        <v>47</v>
      </c>
      <c r="Y12" s="2">
        <v>47</v>
      </c>
    </row>
    <row r="14" spans="1:25">
      <c r="A14" t="s">
        <v>3</v>
      </c>
    </row>
    <row r="16" spans="1:25">
      <c r="A16" t="s">
        <v>4</v>
      </c>
      <c r="B16">
        <f>B8-('Fixed Costs'!B19+'Staff Costs'!B23)</f>
        <v>0</v>
      </c>
      <c r="C16">
        <f>C8-('Fixed Costs'!C19+'Staff Costs'!C23)</f>
        <v>0</v>
      </c>
      <c r="D16">
        <f>D8-('Fixed Costs'!D19+'Staff Costs'!D23)</f>
        <v>0</v>
      </c>
      <c r="E16">
        <f>E8-('Fixed Costs'!E19+'Staff Costs'!E23)</f>
        <v>0</v>
      </c>
      <c r="F16">
        <f>F8-('Fixed Costs'!F19+'Staff Costs'!F23)</f>
        <v>0</v>
      </c>
      <c r="G16">
        <f>G8-('Fixed Costs'!G19+'Staff Costs'!G23)</f>
        <v>0</v>
      </c>
      <c r="H16">
        <f>H8-('Fixed Costs'!H19+'Staff Costs'!H23)</f>
        <v>0</v>
      </c>
      <c r="I16">
        <f>I8-('Fixed Costs'!I19+'Staff Costs'!I23)</f>
        <v>0</v>
      </c>
      <c r="J16">
        <f>J8-('Fixed Costs'!J19+'Staff Costs'!J23)</f>
        <v>0</v>
      </c>
      <c r="K16">
        <f>K8-('Fixed Costs'!K19+'Staff Costs'!K23)</f>
        <v>0</v>
      </c>
      <c r="L16">
        <f>L8-('Fixed Costs'!L19+'Staff Costs'!L23)</f>
        <v>0</v>
      </c>
      <c r="M16">
        <f>M8-('Fixed Costs'!M19+'Staff Costs'!M23)</f>
        <v>0</v>
      </c>
      <c r="N16">
        <f>N8-('Fixed Costs'!N19+'Staff Costs'!N23)</f>
        <v>0</v>
      </c>
      <c r="O16">
        <f>O8-('Fixed Costs'!O19+'Staff Costs'!O23)</f>
        <v>0</v>
      </c>
      <c r="P16">
        <f>P8-('Fixed Costs'!P19+'Staff Costs'!P23)</f>
        <v>0</v>
      </c>
      <c r="Q16">
        <f>Q8-('Fixed Costs'!Q19+'Staff Costs'!Q23)</f>
        <v>0</v>
      </c>
      <c r="R16">
        <f>R8-('Fixed Costs'!R19+'Staff Costs'!R23)</f>
        <v>0</v>
      </c>
    </row>
    <row r="18" spans="1:26">
      <c r="A18" t="s">
        <v>5</v>
      </c>
      <c r="B18">
        <f>B16</f>
        <v>0</v>
      </c>
      <c r="C18">
        <f>C16+B18</f>
        <v>0</v>
      </c>
      <c r="D18">
        <f>D16+C18</f>
        <v>0</v>
      </c>
      <c r="E18">
        <f>E16+D18</f>
        <v>0</v>
      </c>
      <c r="F18">
        <f>F16+E18</f>
        <v>0</v>
      </c>
      <c r="G18">
        <f>G16+F18</f>
        <v>0</v>
      </c>
      <c r="H18">
        <f>H16+G18</f>
        <v>0</v>
      </c>
      <c r="I18">
        <f>I16+H18</f>
        <v>0</v>
      </c>
      <c r="J18">
        <f>J16+I18</f>
        <v>0</v>
      </c>
      <c r="K18">
        <f>K16+J18</f>
        <v>0</v>
      </c>
      <c r="L18">
        <f>L16+K18</f>
        <v>0</v>
      </c>
      <c r="M18">
        <f>M16+L18</f>
        <v>0</v>
      </c>
      <c r="N18">
        <f>N16+M18</f>
        <v>0</v>
      </c>
      <c r="O18">
        <f>O16+N18</f>
        <v>0</v>
      </c>
      <c r="P18">
        <f>P16+O18</f>
        <v>0</v>
      </c>
      <c r="Q18">
        <f>Q16+P18</f>
        <v>0</v>
      </c>
      <c r="R18">
        <f>R16+Q18</f>
        <v>0</v>
      </c>
      <c r="S18">
        <f>S16+R18</f>
        <v>0</v>
      </c>
      <c r="T18">
        <f>T16+S18</f>
        <v>0</v>
      </c>
      <c r="U18">
        <f>U16+T18</f>
        <v>0</v>
      </c>
      <c r="V18">
        <f>V16+U18</f>
        <v>0</v>
      </c>
      <c r="W18">
        <f>W16+V18</f>
        <v>0</v>
      </c>
      <c r="X18" s="2">
        <v>0</v>
      </c>
      <c r="Y18" s="2">
        <v>0</v>
      </c>
      <c r="Z18" s="2">
        <v>0</v>
      </c>
    </row>
    <row r="20" spans="1:26">
      <c r="A20" t="s">
        <v>6</v>
      </c>
    </row>
    <row r="21" spans="1:26">
      <c r="A21" t="s">
        <v>7</v>
      </c>
      <c r="B21" s="5" t="e">
        <f>(B8-'Fixed Costs'!B19-'Staff Costs'!B18)/B8</f>
        <v>#DIV/0!</v>
      </c>
      <c r="C21" s="5" t="e">
        <f>(C8-'Fixed Costs'!C19-'Staff Costs'!C18)/C8</f>
        <v>#DIV/0!</v>
      </c>
      <c r="D21" s="5" t="e">
        <f>(D8-'Fixed Costs'!D19-'Staff Costs'!D18)/D8</f>
        <v>#DIV/0!</v>
      </c>
      <c r="E21" s="5" t="e">
        <f>(E8-'Fixed Costs'!E19-'Staff Costs'!E18)/E8</f>
        <v>#DIV/0!</v>
      </c>
      <c r="F21" s="5" t="e">
        <f>(F8-'Fixed Costs'!F19-'Staff Costs'!F18)/F8</f>
        <v>#DIV/0!</v>
      </c>
      <c r="G21" s="5" t="e">
        <f>(G8-'Fixed Costs'!G19-'Staff Costs'!G18)/G8</f>
        <v>#DIV/0!</v>
      </c>
      <c r="H21" s="5" t="e">
        <f>(H8-'Fixed Costs'!H19-'Staff Costs'!H18)/H8</f>
        <v>#DIV/0!</v>
      </c>
      <c r="I21" s="5" t="e">
        <f>(I8-'Fixed Costs'!I19-'Staff Costs'!I18)/I8</f>
        <v>#DIV/0!</v>
      </c>
      <c r="J21" s="5" t="e">
        <f>(J8-'Fixed Costs'!J19-'Staff Costs'!J18)/J8</f>
        <v>#DIV/0!</v>
      </c>
      <c r="K21" s="5" t="e">
        <f>(K8-'Fixed Costs'!K19-'Staff Costs'!K18)/K8</f>
        <v>#DIV/0!</v>
      </c>
      <c r="L21" s="5" t="e">
        <f>(L8-'Fixed Costs'!L19-'Staff Costs'!L18)/L8</f>
        <v>#DIV/0!</v>
      </c>
      <c r="M21" s="5" t="e">
        <f>(M8-'Fixed Costs'!M19-'Staff Costs'!M18)/M8</f>
        <v>#DIV/0!</v>
      </c>
      <c r="N21" s="5" t="e">
        <f>(N8-'Fixed Costs'!N19-'Staff Costs'!N18)/N8</f>
        <v>#DIV/0!</v>
      </c>
      <c r="O21" s="5" t="e">
        <f>(O8-'Fixed Costs'!O19-'Staff Costs'!O18)/O8</f>
        <v>#DIV/0!</v>
      </c>
      <c r="P21" s="5" t="e">
        <f>(P8-'Fixed Costs'!P19-'Staff Costs'!P18)/P8</f>
        <v>#DIV/0!</v>
      </c>
      <c r="Q21" s="5" t="e">
        <f>(Q8-'Fixed Costs'!Q19-'Staff Costs'!Q18)/Q8</f>
        <v>#DIV/0!</v>
      </c>
      <c r="R21" s="5" t="e">
        <f>(R8-'Fixed Costs'!R19-'Staff Costs'!R18)/R8</f>
        <v>#DIV/0!</v>
      </c>
      <c r="S21" s="6">
        <v>0.14000000000000001</v>
      </c>
      <c r="T21" s="6">
        <v>0.14000000000000001</v>
      </c>
      <c r="U21" s="6">
        <v>0.14000000000000001</v>
      </c>
      <c r="V21" s="6">
        <v>0.14000000000000001</v>
      </c>
      <c r="W21" s="6">
        <v>0.14000000000000001</v>
      </c>
      <c r="X21" s="6">
        <v>0.14000000000000001</v>
      </c>
    </row>
    <row r="22" spans="1:26">
      <c r="S22" s="2"/>
      <c r="T22" s="2"/>
      <c r="U22" s="2"/>
      <c r="V22" s="2"/>
      <c r="W22" s="2"/>
      <c r="X22" s="2"/>
    </row>
    <row r="23" spans="1:26">
      <c r="A23" t="s">
        <v>8</v>
      </c>
      <c r="S23" s="2"/>
      <c r="T23" s="2"/>
      <c r="U23" s="2"/>
      <c r="V23" s="2"/>
      <c r="W23" s="2"/>
      <c r="X23" s="2"/>
    </row>
    <row r="24" spans="1:26">
      <c r="A24" t="s">
        <v>17</v>
      </c>
      <c r="B24" s="5" t="e">
        <f>Revenues!B3/Revenues!B23</f>
        <v>#DIV/0!</v>
      </c>
      <c r="C24" s="5" t="e">
        <f>Revenues!C3/Revenues!C23</f>
        <v>#DIV/0!</v>
      </c>
      <c r="D24" s="5" t="e">
        <f>Revenues!D3/Revenues!D23</f>
        <v>#DIV/0!</v>
      </c>
      <c r="E24" s="5" t="e">
        <f>Revenues!E3/Revenues!E23</f>
        <v>#DIV/0!</v>
      </c>
      <c r="F24" s="5" t="e">
        <f>Revenues!F3/Revenues!F23</f>
        <v>#DIV/0!</v>
      </c>
      <c r="G24" s="5" t="e">
        <f>Revenues!G3/Revenues!G23</f>
        <v>#DIV/0!</v>
      </c>
      <c r="H24" s="5" t="e">
        <f>Revenues!H3/Revenues!H23</f>
        <v>#DIV/0!</v>
      </c>
      <c r="I24" s="5" t="e">
        <f>Revenues!I3/Revenues!I23</f>
        <v>#DIV/0!</v>
      </c>
      <c r="J24" s="5" t="e">
        <f>Revenues!J3/Revenues!J23</f>
        <v>#DIV/0!</v>
      </c>
      <c r="K24" s="5" t="e">
        <f>Revenues!K3/Revenues!K23</f>
        <v>#DIV/0!</v>
      </c>
      <c r="L24" s="5" t="e">
        <f>Revenues!L3/Revenues!L23</f>
        <v>#DIV/0!</v>
      </c>
      <c r="M24" s="5" t="e">
        <f>Revenues!M3/Revenues!M23</f>
        <v>#DIV/0!</v>
      </c>
      <c r="N24" s="5" t="e">
        <f>Revenues!N3/Revenues!N23</f>
        <v>#DIV/0!</v>
      </c>
      <c r="O24" s="5" t="e">
        <f>Revenues!O3/Revenues!O23</f>
        <v>#DIV/0!</v>
      </c>
      <c r="P24" s="5" t="e">
        <f>Revenues!P3/Revenues!P23</f>
        <v>#DIV/0!</v>
      </c>
      <c r="Q24" s="5" t="e">
        <f>Revenues!Q3/Revenues!Q23</f>
        <v>#DIV/0!</v>
      </c>
      <c r="R24" s="5" t="e">
        <f>Revenues!R3/Revenues!R23</f>
        <v>#DIV/0!</v>
      </c>
      <c r="S24" s="6">
        <v>0.36</v>
      </c>
      <c r="T24" s="6">
        <v>0.36</v>
      </c>
      <c r="U24" s="6">
        <v>0.36</v>
      </c>
      <c r="V24" s="6">
        <v>0.36</v>
      </c>
      <c r="W24" s="6">
        <v>0.36</v>
      </c>
      <c r="X24" s="6">
        <v>0.36</v>
      </c>
    </row>
    <row r="25" spans="1:26">
      <c r="A25" t="s">
        <v>18</v>
      </c>
      <c r="B25" s="5" t="e">
        <f>Revenues!B6/Revenues!B23</f>
        <v>#DIV/0!</v>
      </c>
      <c r="C25" s="5" t="e">
        <f>Revenues!C6/Revenues!C23</f>
        <v>#DIV/0!</v>
      </c>
      <c r="D25" s="5" t="e">
        <f>Revenues!D6/Revenues!D23</f>
        <v>#DIV/0!</v>
      </c>
      <c r="E25" s="5" t="e">
        <f>Revenues!E6/Revenues!E23</f>
        <v>#DIV/0!</v>
      </c>
      <c r="F25" s="5" t="e">
        <f>Revenues!F6/Revenues!F23</f>
        <v>#DIV/0!</v>
      </c>
      <c r="G25" s="5" t="e">
        <f>Revenues!G6/Revenues!G23</f>
        <v>#DIV/0!</v>
      </c>
      <c r="H25" s="5" t="e">
        <f>Revenues!H6/Revenues!H23</f>
        <v>#DIV/0!</v>
      </c>
      <c r="I25" s="5" t="e">
        <f>Revenues!I6/Revenues!I23</f>
        <v>#DIV/0!</v>
      </c>
      <c r="J25" s="5" t="e">
        <f>Revenues!J6/Revenues!J23</f>
        <v>#DIV/0!</v>
      </c>
      <c r="K25" s="5" t="e">
        <f>Revenues!K6/Revenues!K23</f>
        <v>#DIV/0!</v>
      </c>
      <c r="L25" s="5" t="e">
        <f>Revenues!L6/Revenues!L23</f>
        <v>#DIV/0!</v>
      </c>
      <c r="M25" s="5" t="e">
        <f>Revenues!M6/Revenues!M23</f>
        <v>#DIV/0!</v>
      </c>
      <c r="N25" s="5" t="e">
        <f>Revenues!N6/Revenues!N23</f>
        <v>#DIV/0!</v>
      </c>
      <c r="O25" s="5" t="e">
        <f>Revenues!O6/Revenues!O23</f>
        <v>#DIV/0!</v>
      </c>
      <c r="P25" s="5" t="e">
        <f>Revenues!P6/Revenues!P23</f>
        <v>#DIV/0!</v>
      </c>
      <c r="Q25" s="5" t="e">
        <f>Revenues!Q6/Revenues!Q23</f>
        <v>#DIV/0!</v>
      </c>
      <c r="R25" s="5" t="e">
        <f>Revenues!R6/Revenues!R23</f>
        <v>#DIV/0!</v>
      </c>
      <c r="S25" s="6">
        <v>0.18</v>
      </c>
      <c r="T25" s="6">
        <v>0.18</v>
      </c>
      <c r="U25" s="6">
        <v>0.18</v>
      </c>
      <c r="V25" s="6">
        <v>0.18</v>
      </c>
      <c r="W25" s="6">
        <v>0.18</v>
      </c>
      <c r="X25" s="6">
        <v>0.18</v>
      </c>
    </row>
    <row r="26" spans="1:26">
      <c r="A26" t="s">
        <v>19</v>
      </c>
      <c r="B26" s="5" t="e">
        <f>SUM(Revenues!B9:B15)/Revenues!B23</f>
        <v>#DIV/0!</v>
      </c>
      <c r="C26" s="5" t="e">
        <f>(Revenues!C9:C15)/Revenues!C23</f>
        <v>#VALUE!</v>
      </c>
      <c r="D26" s="5" t="e">
        <f>(Revenues!D9:D15)/Revenues!D23</f>
        <v>#VALUE!</v>
      </c>
      <c r="E26" s="5" t="e">
        <f>(Revenues!E9:E15)/Revenues!E23</f>
        <v>#VALUE!</v>
      </c>
      <c r="F26" s="5" t="e">
        <f>(Revenues!F9:F15)/Revenues!F23</f>
        <v>#VALUE!</v>
      </c>
      <c r="G26" s="5" t="e">
        <f>(Revenues!G9:G15)/Revenues!G23</f>
        <v>#VALUE!</v>
      </c>
      <c r="H26" s="5" t="e">
        <f>(Revenues!H9:H15)/Revenues!H23</f>
        <v>#VALUE!</v>
      </c>
      <c r="I26" s="5" t="e">
        <f>(Revenues!I9:I15)/Revenues!I23</f>
        <v>#VALUE!</v>
      </c>
      <c r="J26" s="5" t="e">
        <f>(Revenues!J9:J15)/Revenues!J23</f>
        <v>#VALUE!</v>
      </c>
      <c r="K26" s="5" t="e">
        <f>(Revenues!K9:K15)/Revenues!K23</f>
        <v>#VALUE!</v>
      </c>
      <c r="L26" s="5" t="e">
        <f>(Revenues!L9:L15)/Revenues!L23</f>
        <v>#VALUE!</v>
      </c>
      <c r="M26" s="5" t="e">
        <f>(Revenues!M9:M15)/Revenues!M23</f>
        <v>#VALUE!</v>
      </c>
      <c r="N26" s="5" t="e">
        <f>(Revenues!N9:N15)/Revenues!N23</f>
        <v>#VALUE!</v>
      </c>
      <c r="O26" s="5" t="e">
        <f>(Revenues!O9:O15)/Revenues!O23</f>
        <v>#VALUE!</v>
      </c>
      <c r="P26" s="5" t="e">
        <f>(Revenues!P9:P15)/Revenues!P23</f>
        <v>#VALUE!</v>
      </c>
      <c r="Q26" s="5" t="e">
        <f>(Revenues!Q9:Q15)/Revenues!Q23</f>
        <v>#VALUE!</v>
      </c>
      <c r="R26" s="5" t="e">
        <f>(Revenues!R9:R15)/Revenues!R23</f>
        <v>#VALUE!</v>
      </c>
      <c r="S26" s="6" t="e">
        <v>#VALUE!</v>
      </c>
      <c r="T26" s="6" t="e">
        <v>#VALUE!</v>
      </c>
      <c r="U26" s="6" t="e">
        <v>#VALUE!</v>
      </c>
      <c r="V26" s="6" t="e">
        <v>#VALUE!</v>
      </c>
      <c r="W26" s="6" t="e">
        <v>#VALUE!</v>
      </c>
      <c r="X26" s="6" t="e">
        <v>#VALUE!</v>
      </c>
    </row>
    <row r="27" spans="1:26">
      <c r="A27" t="s">
        <v>40</v>
      </c>
      <c r="B27" s="5" t="e">
        <f>Revenues!B16/Revenues!B23</f>
        <v>#DIV/0!</v>
      </c>
      <c r="C27" s="5" t="e">
        <f>Revenues!C16/Revenues!C23</f>
        <v>#DIV/0!</v>
      </c>
      <c r="D27" s="5" t="e">
        <f>Revenues!D16/Revenues!D23</f>
        <v>#DIV/0!</v>
      </c>
      <c r="E27" s="5" t="e">
        <f>Revenues!E16/Revenues!E23</f>
        <v>#DIV/0!</v>
      </c>
      <c r="F27" s="5" t="e">
        <f>Revenues!F16/Revenues!F23</f>
        <v>#DIV/0!</v>
      </c>
      <c r="G27" s="5" t="e">
        <f>Revenues!G16/Revenues!G23</f>
        <v>#DIV/0!</v>
      </c>
      <c r="H27" s="5" t="e">
        <f>Revenues!H16/Revenues!H23</f>
        <v>#DIV/0!</v>
      </c>
      <c r="I27" s="5" t="e">
        <f>Revenues!I16/Revenues!I23</f>
        <v>#DIV/0!</v>
      </c>
      <c r="J27" s="5" t="e">
        <f>Revenues!J16/Revenues!J23</f>
        <v>#DIV/0!</v>
      </c>
      <c r="K27" s="5" t="e">
        <f>Revenues!K16/Revenues!K23</f>
        <v>#DIV/0!</v>
      </c>
      <c r="L27" s="5" t="e">
        <f>Revenues!L16/Revenues!L23</f>
        <v>#DIV/0!</v>
      </c>
      <c r="M27" s="5" t="e">
        <f>Revenues!M16/Revenues!M23</f>
        <v>#DIV/0!</v>
      </c>
      <c r="N27" s="5" t="e">
        <f>Revenues!N16/Revenues!N23</f>
        <v>#DIV/0!</v>
      </c>
      <c r="O27" s="5" t="e">
        <f>Revenues!O16/Revenues!O23</f>
        <v>#DIV/0!</v>
      </c>
      <c r="P27" s="5" t="e">
        <f>Revenues!P16/Revenues!P23</f>
        <v>#DIV/0!</v>
      </c>
      <c r="Q27" s="5" t="e">
        <f>Revenues!Q16/Revenues!Q23</f>
        <v>#DIV/0!</v>
      </c>
      <c r="R27" s="5" t="e">
        <f>Revenues!R16/Revenues!R23</f>
        <v>#DIV/0!</v>
      </c>
      <c r="S27" s="6">
        <v>0.25</v>
      </c>
      <c r="T27" s="6">
        <v>0.25</v>
      </c>
      <c r="U27" s="6">
        <v>0.25</v>
      </c>
      <c r="V27" s="6">
        <v>0.25</v>
      </c>
      <c r="W27" s="6">
        <v>0.25</v>
      </c>
      <c r="X27" s="6">
        <v>0.25</v>
      </c>
    </row>
    <row r="28" spans="1:26">
      <c r="A28" t="s">
        <v>14</v>
      </c>
      <c r="B28" s="5" t="e">
        <f>Revenues!B20/Revenues!B23</f>
        <v>#DIV/0!</v>
      </c>
      <c r="C28" s="5" t="e">
        <f>Revenues!C20/Revenues!C23</f>
        <v>#DIV/0!</v>
      </c>
      <c r="D28" s="5" t="e">
        <f>Revenues!D20/Revenues!D23</f>
        <v>#DIV/0!</v>
      </c>
      <c r="E28" s="5" t="e">
        <f>Revenues!E20/Revenues!E23</f>
        <v>#DIV/0!</v>
      </c>
      <c r="F28" s="5" t="e">
        <f>Revenues!F20/Revenues!F23</f>
        <v>#DIV/0!</v>
      </c>
      <c r="G28" s="5" t="e">
        <f>Revenues!G20/Revenues!G23</f>
        <v>#DIV/0!</v>
      </c>
      <c r="H28" s="5" t="e">
        <f>Revenues!H20/Revenues!H23</f>
        <v>#DIV/0!</v>
      </c>
      <c r="I28" s="5" t="e">
        <f>Revenues!I20/Revenues!I23</f>
        <v>#DIV/0!</v>
      </c>
      <c r="J28" s="5" t="e">
        <f>Revenues!J20/Revenues!J23</f>
        <v>#DIV/0!</v>
      </c>
      <c r="K28" s="5" t="e">
        <f>Revenues!K20/Revenues!K23</f>
        <v>#DIV/0!</v>
      </c>
      <c r="L28" s="5" t="e">
        <f>Revenues!L20/Revenues!L23</f>
        <v>#DIV/0!</v>
      </c>
      <c r="M28" s="5" t="e">
        <f>Revenues!M20/Revenues!M23</f>
        <v>#DIV/0!</v>
      </c>
      <c r="N28" s="5" t="e">
        <f>Revenues!N20/Revenues!N23</f>
        <v>#DIV/0!</v>
      </c>
      <c r="O28" s="5" t="e">
        <f>Revenues!O20/Revenues!O23</f>
        <v>#DIV/0!</v>
      </c>
      <c r="P28" s="5" t="e">
        <f>Revenues!P20/Revenues!P23</f>
        <v>#DIV/0!</v>
      </c>
      <c r="Q28" s="5" t="e">
        <f>Revenues!Q20/Revenues!Q23</f>
        <v>#DIV/0!</v>
      </c>
      <c r="R28" s="5" t="e">
        <f>Revenues!R20/Revenues!R23</f>
        <v>#DIV/0!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workbookViewId="0">
      <selection activeCell="B14" sqref="B14"/>
    </sheetView>
  </sheetViews>
  <sheetFormatPr baseColWidth="10" defaultRowHeight="15" x14ac:dyDescent="0"/>
  <cols>
    <col min="1" max="1" width="20.1640625" customWidth="1"/>
  </cols>
  <sheetData>
    <row r="1" spans="1:21 16384:16384">
      <c r="A1" s="1" t="s">
        <v>9</v>
      </c>
      <c r="B1">
        <v>1</v>
      </c>
      <c r="C1">
        <v>2</v>
      </c>
      <c r="D1">
        <f>C1+1</f>
        <v>3</v>
      </c>
      <c r="E1">
        <f>D1+1</f>
        <v>4</v>
      </c>
      <c r="F1">
        <f>E1+1</f>
        <v>5</v>
      </c>
      <c r="G1">
        <f>F1+1</f>
        <v>6</v>
      </c>
      <c r="H1">
        <f>G1+1</f>
        <v>7</v>
      </c>
      <c r="I1">
        <f>H1+1</f>
        <v>8</v>
      </c>
      <c r="J1">
        <f>I1+1</f>
        <v>9</v>
      </c>
      <c r="K1">
        <f>J1+1</f>
        <v>10</v>
      </c>
      <c r="L1">
        <f>K1+1</f>
        <v>11</v>
      </c>
      <c r="M1">
        <f>L1+1</f>
        <v>12</v>
      </c>
      <c r="N1">
        <f>M1+1</f>
        <v>13</v>
      </c>
      <c r="O1">
        <f>N1+1</f>
        <v>14</v>
      </c>
      <c r="P1">
        <f>O1+1</f>
        <v>15</v>
      </c>
      <c r="Q1">
        <f>P1+1</f>
        <v>16</v>
      </c>
      <c r="R1">
        <f>Q1+1</f>
        <v>17</v>
      </c>
      <c r="S1">
        <f>R1+1</f>
        <v>18</v>
      </c>
      <c r="T1">
        <f>S1+1</f>
        <v>19</v>
      </c>
      <c r="U1">
        <f>T1+1</f>
        <v>20</v>
      </c>
      <c r="XFD1">
        <f>XFC1+1</f>
        <v>1</v>
      </c>
    </row>
    <row r="3" spans="1:21 16384:16384">
      <c r="A3" t="s">
        <v>20</v>
      </c>
      <c r="B3">
        <v>0</v>
      </c>
    </row>
    <row r="6" spans="1:21 16384:16384">
      <c r="A6" t="s">
        <v>10</v>
      </c>
      <c r="B6">
        <v>0</v>
      </c>
    </row>
    <row r="9" spans="1:21 16384:16384">
      <c r="A9" t="s">
        <v>11</v>
      </c>
      <c r="B9">
        <v>0</v>
      </c>
    </row>
    <row r="13" spans="1:21 16384:16384">
      <c r="A13" t="s">
        <v>12</v>
      </c>
      <c r="B13">
        <v>0</v>
      </c>
    </row>
    <row r="16" spans="1:21 16384:16384">
      <c r="A16" t="s">
        <v>40</v>
      </c>
      <c r="B16">
        <v>0</v>
      </c>
    </row>
    <row r="17" spans="1:24">
      <c r="A17" t="s">
        <v>13</v>
      </c>
    </row>
    <row r="20" spans="1:24">
      <c r="A20" t="s">
        <v>14</v>
      </c>
    </row>
    <row r="23" spans="1:24">
      <c r="A23" t="s">
        <v>15</v>
      </c>
      <c r="B23">
        <f>SUM(B3:B20)</f>
        <v>0</v>
      </c>
      <c r="C23">
        <f>SUM(C3:C20)</f>
        <v>0</v>
      </c>
      <c r="D23">
        <f>SUM(D3:D20)</f>
        <v>0</v>
      </c>
      <c r="E23">
        <f>SUM(E3:E20)</f>
        <v>0</v>
      </c>
      <c r="F23">
        <f>SUM(F3:F20)</f>
        <v>0</v>
      </c>
      <c r="G23">
        <f>SUM(G3:G20)</f>
        <v>0</v>
      </c>
      <c r="H23">
        <f>SUM(H3:H20)</f>
        <v>0</v>
      </c>
      <c r="I23">
        <f>SUM(I3:I20)</f>
        <v>0</v>
      </c>
      <c r="J23">
        <f>SUM(J3:J20)</f>
        <v>0</v>
      </c>
      <c r="K23">
        <f>SUM(K3:K20)</f>
        <v>0</v>
      </c>
      <c r="L23">
        <f>SUM(L3:L20)</f>
        <v>0</v>
      </c>
      <c r="M23">
        <f>SUM(M3:M20)</f>
        <v>0</v>
      </c>
      <c r="N23">
        <f>SUM(N3:N20)</f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workbookViewId="0">
      <selection activeCell="A13" sqref="A13"/>
    </sheetView>
  </sheetViews>
  <sheetFormatPr baseColWidth="10" defaultRowHeight="15" x14ac:dyDescent="0"/>
  <cols>
    <col min="1" max="1" width="39.1640625" customWidth="1"/>
  </cols>
  <sheetData>
    <row r="1" spans="1:21">
      <c r="A1" s="1" t="s">
        <v>16</v>
      </c>
      <c r="B1">
        <v>1</v>
      </c>
      <c r="C1">
        <f>B1+1</f>
        <v>2</v>
      </c>
      <c r="D1">
        <f>C1+1</f>
        <v>3</v>
      </c>
      <c r="E1">
        <f>D1+1</f>
        <v>4</v>
      </c>
      <c r="F1">
        <f>E1+1</f>
        <v>5</v>
      </c>
      <c r="G1">
        <f>F1+1</f>
        <v>6</v>
      </c>
      <c r="H1">
        <f>G1+1</f>
        <v>7</v>
      </c>
      <c r="I1">
        <f>H1+1</f>
        <v>8</v>
      </c>
      <c r="J1">
        <f>I1+1</f>
        <v>9</v>
      </c>
      <c r="K1">
        <f>J1+1</f>
        <v>10</v>
      </c>
      <c r="L1">
        <f>K1+1</f>
        <v>11</v>
      </c>
      <c r="M1">
        <f>L1+1</f>
        <v>12</v>
      </c>
      <c r="N1">
        <f>M1+1</f>
        <v>13</v>
      </c>
      <c r="O1">
        <f>N1+1</f>
        <v>14</v>
      </c>
      <c r="P1">
        <f>O1+1</f>
        <v>15</v>
      </c>
      <c r="Q1">
        <f>P1+1</f>
        <v>16</v>
      </c>
      <c r="R1">
        <f>Q1+1</f>
        <v>17</v>
      </c>
      <c r="S1">
        <f>R1+1</f>
        <v>18</v>
      </c>
      <c r="T1">
        <f>S1+1</f>
        <v>19</v>
      </c>
      <c r="U1">
        <f>T1+1</f>
        <v>20</v>
      </c>
    </row>
    <row r="3" spans="1:21">
      <c r="A3" s="3" t="s">
        <v>21</v>
      </c>
      <c r="B3">
        <v>0</v>
      </c>
    </row>
    <row r="4" spans="1:21">
      <c r="A4" s="3" t="s">
        <v>22</v>
      </c>
      <c r="B4">
        <v>0</v>
      </c>
    </row>
    <row r="5" spans="1:21">
      <c r="A5" s="3" t="s">
        <v>23</v>
      </c>
      <c r="B5">
        <v>0</v>
      </c>
    </row>
    <row r="6" spans="1:21">
      <c r="A6" s="3" t="s">
        <v>24</v>
      </c>
      <c r="B6">
        <v>0</v>
      </c>
    </row>
    <row r="7" spans="1:21">
      <c r="A7" s="3" t="s">
        <v>25</v>
      </c>
      <c r="B7">
        <v>0</v>
      </c>
    </row>
    <row r="8" spans="1:21">
      <c r="A8" s="3" t="s">
        <v>26</v>
      </c>
      <c r="B8">
        <v>0</v>
      </c>
    </row>
    <row r="9" spans="1:21">
      <c r="A9" s="3" t="s">
        <v>27</v>
      </c>
      <c r="B9">
        <v>0</v>
      </c>
    </row>
    <row r="10" spans="1:21">
      <c r="A10" s="3" t="s">
        <v>28</v>
      </c>
      <c r="B10">
        <v>0</v>
      </c>
    </row>
    <row r="11" spans="1:21">
      <c r="A11" s="3" t="s">
        <v>29</v>
      </c>
      <c r="B11">
        <v>0</v>
      </c>
    </row>
    <row r="12" spans="1:21">
      <c r="A12" s="3" t="s">
        <v>43</v>
      </c>
      <c r="B12">
        <v>0</v>
      </c>
    </row>
    <row r="13" spans="1:21">
      <c r="A13" s="4" t="s">
        <v>30</v>
      </c>
      <c r="B13">
        <v>0</v>
      </c>
    </row>
    <row r="14" spans="1:21">
      <c r="A14" s="4"/>
      <c r="B14">
        <v>0</v>
      </c>
    </row>
    <row r="15" spans="1:21" ht="30">
      <c r="A15" s="4" t="s">
        <v>31</v>
      </c>
      <c r="B15">
        <v>0</v>
      </c>
    </row>
    <row r="16" spans="1:21">
      <c r="A16" s="4" t="s">
        <v>32</v>
      </c>
      <c r="B16">
        <v>0</v>
      </c>
    </row>
    <row r="19" spans="1:21 16384:16384">
      <c r="A19" s="4" t="s">
        <v>15</v>
      </c>
      <c r="B19">
        <f>SUM(B3:B18)</f>
        <v>0</v>
      </c>
      <c r="C19">
        <f>SUM(C3:C18)</f>
        <v>0</v>
      </c>
      <c r="D19">
        <f>SUM(D3:D18)</f>
        <v>0</v>
      </c>
      <c r="E19">
        <f>SUM(E3:E18)</f>
        <v>0</v>
      </c>
      <c r="F19">
        <f>SUM(F3:F18)</f>
        <v>0</v>
      </c>
      <c r="G19">
        <f>SUM(G3:G18)</f>
        <v>0</v>
      </c>
      <c r="H19">
        <f>SUM(H3:H18)</f>
        <v>0</v>
      </c>
      <c r="I19">
        <f>SUM(I3:I18)</f>
        <v>0</v>
      </c>
      <c r="J19">
        <f>SUM(J3:J18)</f>
        <v>0</v>
      </c>
      <c r="K19">
        <f>SUM(K3:K18)</f>
        <v>0</v>
      </c>
      <c r="L19">
        <f>SUM(L3:L18)</f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XFD19" s="2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11" sqref="B11"/>
    </sheetView>
  </sheetViews>
  <sheetFormatPr baseColWidth="10" defaultRowHeight="15" x14ac:dyDescent="0"/>
  <cols>
    <col min="1" max="1" width="40.5" customWidth="1"/>
  </cols>
  <sheetData>
    <row r="1" spans="1:21">
      <c r="A1" t="s">
        <v>34</v>
      </c>
      <c r="B1">
        <v>1</v>
      </c>
      <c r="C1">
        <v>2</v>
      </c>
      <c r="D1">
        <f>C1+1</f>
        <v>3</v>
      </c>
      <c r="E1">
        <f>D1+1</f>
        <v>4</v>
      </c>
      <c r="F1">
        <f>E1+1</f>
        <v>5</v>
      </c>
      <c r="G1">
        <f>F1+1</f>
        <v>6</v>
      </c>
      <c r="H1">
        <f>G1+1</f>
        <v>7</v>
      </c>
      <c r="I1">
        <f>H1+1</f>
        <v>8</v>
      </c>
      <c r="J1">
        <f>I1+1</f>
        <v>9</v>
      </c>
      <c r="K1">
        <f>J1+1</f>
        <v>10</v>
      </c>
      <c r="L1">
        <f>K1+1</f>
        <v>11</v>
      </c>
      <c r="M1">
        <f>L1+1</f>
        <v>12</v>
      </c>
      <c r="N1">
        <f>M1+1</f>
        <v>13</v>
      </c>
      <c r="O1">
        <f>N1+1</f>
        <v>14</v>
      </c>
      <c r="P1">
        <f>O1+1</f>
        <v>15</v>
      </c>
      <c r="Q1">
        <f>P1+1</f>
        <v>16</v>
      </c>
      <c r="R1">
        <f>Q1+1</f>
        <v>17</v>
      </c>
      <c r="S1">
        <f>R1+1</f>
        <v>18</v>
      </c>
      <c r="T1">
        <f>S1+1</f>
        <v>19</v>
      </c>
      <c r="U1">
        <f>T1+1</f>
        <v>20</v>
      </c>
    </row>
    <row r="4" spans="1:21">
      <c r="A4" s="3" t="s">
        <v>35</v>
      </c>
      <c r="B4">
        <v>0</v>
      </c>
    </row>
    <row r="5" spans="1:21">
      <c r="A5" s="3" t="s">
        <v>36</v>
      </c>
      <c r="B5">
        <v>0</v>
      </c>
    </row>
    <row r="6" spans="1:21">
      <c r="A6" s="3" t="s">
        <v>37</v>
      </c>
      <c r="B6">
        <v>0</v>
      </c>
    </row>
    <row r="7" spans="1:21">
      <c r="A7" s="3"/>
    </row>
    <row r="8" spans="1:21">
      <c r="A8" s="3" t="s">
        <v>38</v>
      </c>
      <c r="B8">
        <v>0</v>
      </c>
    </row>
    <row r="10" spans="1:21">
      <c r="A10" s="3" t="s">
        <v>39</v>
      </c>
      <c r="B10">
        <v>0</v>
      </c>
    </row>
    <row r="23" spans="1:2">
      <c r="A23" t="s">
        <v>33</v>
      </c>
      <c r="B23">
        <f>SUM(B4:B22)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Revenues</vt:lpstr>
      <vt:lpstr>Fixed Costs</vt:lpstr>
      <vt:lpstr>Staff Costs</vt:lpstr>
    </vt:vector>
  </TitlesOfParts>
  <Company>CrossFit,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Cooper</dc:creator>
  <cp:lastModifiedBy>Chris Cooper</cp:lastModifiedBy>
  <dcterms:created xsi:type="dcterms:W3CDTF">2016-01-10T00:58:40Z</dcterms:created>
  <dcterms:modified xsi:type="dcterms:W3CDTF">2016-01-10T15:25:13Z</dcterms:modified>
</cp:coreProperties>
</file>